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des" sheetId="1" r:id="rId4"/>
  </sheets>
  <definedNames>
    <definedName name="Dades2">Dades!$D$2:$D$16</definedName>
    <definedName name="Dades1">Dades!$A$2:$A$38</definedName>
    <definedName name="Dades4">Dades!$F$2:$G$16</definedName>
    <definedName name="Dades5">Dades!$A$1:$G$1</definedName>
    <definedName name="Dades3">Dades!$D$17:$G$38</definedName>
  </definedNames>
  <calcPr/>
</workbook>
</file>

<file path=xl/sharedStrings.xml><?xml version="1.0" encoding="utf-8"?>
<sst xmlns="http://schemas.openxmlformats.org/spreadsheetml/2006/main" count="87" uniqueCount="83">
  <si>
    <t>Dades inicials per els fulls de notes i seguiment</t>
  </si>
  <si>
    <t>Documentació del full</t>
  </si>
  <si>
    <t>Nom assignatura</t>
  </si>
  <si>
    <t>Tecnologia</t>
  </si>
  <si>
    <t>Curs</t>
  </si>
  <si>
    <t>1r ESO A</t>
  </si>
  <si>
    <t>Creació d'una llibreta de notes</t>
  </si>
  <si>
    <t>Dades inicials Calendari</t>
  </si>
  <si>
    <t>Dades inicials Notes</t>
  </si>
  <si>
    <t>Any Inici de Crurs</t>
  </si>
  <si>
    <t>Número exàmens per trimestre</t>
  </si>
  <si>
    <t>Aquest full de càlcul està pensat per controlar les notes dels alumnes d'una classe, i fer el seguiment de la programació.
Per poder generar la llibreta comper-ta heu d'omplir les dades del costat, caselles en fons blanc i despres triar el menu quadern de notes. Es generaran 4 fulls:
1.- Full de seguiment del temari.
2.- Full de seguiment d'assistència.
3.- Full de notes
4.- Full de correus</t>
  </si>
  <si>
    <t>Percentatge de la nota final</t>
  </si>
  <si>
    <t>Dia Inici de curs</t>
  </si>
  <si>
    <t>Número de notes de treballs</t>
  </si>
  <si>
    <t>Dia final de 1r Trimestre</t>
  </si>
  <si>
    <t>Dia final de 2n Trimestre</t>
  </si>
  <si>
    <t>Asistència</t>
  </si>
  <si>
    <t>Dia final de 3r Trimestre</t>
  </si>
  <si>
    <t>Festes duran el curs</t>
  </si>
  <si>
    <t>Nadal</t>
  </si>
  <si>
    <t>Dies de classe a la setmana</t>
  </si>
  <si>
    <t>Inici Nadal. Primer dia de festa.</t>
  </si>
  <si>
    <t>Dia de la Setmana 1</t>
  </si>
  <si>
    <t>Dilluns</t>
  </si>
  <si>
    <t>Full de seguiment del Temari.</t>
  </si>
  <si>
    <t>Final Nadal. Últim dia de festa</t>
  </si>
  <si>
    <t>Dia de la Setmana 2</t>
  </si>
  <si>
    <t>Divendres</t>
  </si>
  <si>
    <t>Es crea una línia per cada dia de classe, separats per trimestres, on podeu anotar l'activitat feta i els exercicis que deixeu per el proper dia.</t>
  </si>
  <si>
    <t>Setmana Santa</t>
  </si>
  <si>
    <t>Dia de la Setmana 3</t>
  </si>
  <si>
    <t>Inici Setmana Santa. Ultim dia de classe.</t>
  </si>
  <si>
    <t>Dia de la Setmana 4</t>
  </si>
  <si>
    <t>Final Setmana Santa. Primer dia de classe.</t>
  </si>
  <si>
    <t>Dia de la Setmana 5</t>
  </si>
  <si>
    <t>Full de seguiment d'asistència.</t>
  </si>
  <si>
    <t>Festes de lliure elecció</t>
  </si>
  <si>
    <t>Podem anotar les faltes, retards, indisciplines, manca de deures, ... i es penalitzen un cert valor sobre els dies de classe.
Aquesta penalització la podeu canviar al final, del mateix full on es calculen les notes, per defecte penalitza:
F: 1 punt per falta assistència, R: 0,5 punts per retard, D: 1 punt per manca de deures, E: 5 punts per una expulsió de classe i I: 3 punts per una indisciplina.</t>
  </si>
  <si>
    <t>Festa de lliure elecció 1</t>
  </si>
  <si>
    <t>Dies lectius per trimestre</t>
  </si>
  <si>
    <t>Festa de lliure elecció 2</t>
  </si>
  <si>
    <t>Dies del primer trimestre</t>
  </si>
  <si>
    <t>Festa de lliure elecció 3</t>
  </si>
  <si>
    <t>Dies del segon trimestre. Fins Nadal</t>
  </si>
  <si>
    <t>Festa de lliure elecció 4</t>
  </si>
  <si>
    <t>Dies del tercer trimestre. Despres Nadal</t>
  </si>
  <si>
    <t>Festa de lliure elecció 5</t>
  </si>
  <si>
    <t>Dies del tercer trimestre. Fins St.Santa</t>
  </si>
  <si>
    <t>Festes locals</t>
  </si>
  <si>
    <t>Dies del tercer trimestre. Despres  St.Santa</t>
  </si>
  <si>
    <t>Ful de notes</t>
  </si>
  <si>
    <t>Festa local 1</t>
  </si>
  <si>
    <t>Aqui podem anotar les notes de classe com activitats, treballs, ... , els exàmens, i automàticament ens posarà la nota de l'asistència/actitud de l'alumne del full anterior.
El percentatge que val cada apartat el triem abans de començar a crear al full amb les dades.</t>
  </si>
  <si>
    <t>Festa local 2</t>
  </si>
  <si>
    <t>Festa local 3</t>
  </si>
  <si>
    <t>Festa local 4</t>
  </si>
  <si>
    <t>Dies de classe 1r trimestre</t>
  </si>
  <si>
    <t>Dies festius intersetmanals</t>
  </si>
  <si>
    <t>Dies de classe 2n trimestre</t>
  </si>
  <si>
    <t>Full de correus</t>
  </si>
  <si>
    <t>Festiu entre setmana 1</t>
  </si>
  <si>
    <t>Dies de classe 3r trimestre</t>
  </si>
  <si>
    <t>Aquest full ens permet enviar correus als nostres alumnes o a qualsevol altra persona. Tant sols hem de posar l'adreça, el subjecte i el contingut. Si volem fer salts de línia hem de premer CTRL+Enter.
Ens anirà marcan els correus enviats, així que si volem els podem mantenir tots.</t>
  </si>
  <si>
    <t>Festiu entre setmana 2</t>
  </si>
  <si>
    <t>Festiu entre setmana 3</t>
  </si>
  <si>
    <t>Dies de la setmana</t>
  </si>
  <si>
    <t>Festiu entre setmana 4</t>
  </si>
  <si>
    <t>dl</t>
  </si>
  <si>
    <t>Festiu entre setmana 5</t>
  </si>
  <si>
    <t>Dimarts</t>
  </si>
  <si>
    <t>dt</t>
  </si>
  <si>
    <t>Inici</t>
  </si>
  <si>
    <t>Festiu entre setmana 6</t>
  </si>
  <si>
    <t>Dimecres</t>
  </si>
  <si>
    <t>dc</t>
  </si>
  <si>
    <t>Heu de revisar les dates i omplir l'assignatura, el curs, els dies que feu classe al grup, i l'apartat de notes, percentatges, ... Tants sols cel·les blanques. Obriu el menú Quadern de notes - Crear quadern de notes</t>
  </si>
  <si>
    <t>Festiu entre setmana 7</t>
  </si>
  <si>
    <t>Dijous</t>
  </si>
  <si>
    <t>dj</t>
  </si>
  <si>
    <t>Festiu entre setmana 8</t>
  </si>
  <si>
    <t>dv</t>
  </si>
  <si>
    <t>NOTA. En cap cas em faig responsable del malfuncionament o dels desastres produïts, :)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</si>
</sst>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2.0"/>
    </font>
    <font>
      <b/>
      <sz val="10.0"/>
    </font>
    <font/>
    <font>
      <b/>
      <sz val="14.0"/>
    </font>
    <font>
      <sz val="14.0"/>
    </font>
    <font>
      <color rgb="FFFF0000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4BD4E0"/>
        <bgColor rgb="FF4BD4E0"/>
      </patternFill>
    </fill>
  </fills>
  <borders count="1">
    <border/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2" numFmtId="0" xfId="0" applyAlignment="1" applyFill="1" applyFont="1">
      <alignment horizontal="left" readingOrder="0" shrinkToFit="0" vertical="bottom" wrapText="1"/>
    </xf>
    <xf borderId="0" fillId="0" fontId="2" numFmtId="0" xfId="0" applyAlignment="1" applyFont="1">
      <alignment horizontal="right" readingOrder="0" shrinkToFit="0" vertical="bottom" wrapText="1"/>
    </xf>
    <xf borderId="0" fillId="2" fontId="2" numFmtId="0" xfId="0" applyAlignment="1" applyFill="1" applyFont="1">
      <alignment horizontal="right" readingOrder="0"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0" fillId="2" fontId="3" numFmtId="0" xfId="0" applyAlignment="1" applyFill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2" fontId="2" numFmtId="0" xfId="0" applyAlignment="1" applyFill="1" applyFont="1">
      <alignment horizontal="center" readingOrder="0" shrinkToFit="0" vertical="bottom" wrapText="1"/>
    </xf>
    <xf borderId="0" fillId="2" fontId="2" numFmtId="0" xfId="0" applyAlignment="1" applyFill="1" applyFont="1">
      <alignment horizontal="center" shrinkToFit="0" vertical="bottom" wrapText="1"/>
    </xf>
    <xf borderId="0" fillId="2" fontId="3" numFmtId="0" xfId="0" applyAlignment="1" applyFill="1" applyFont="1">
      <alignment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horizontal="center" readingOrder="0" shrinkToFit="0" vertical="bottom" wrapText="1"/>
    </xf>
    <xf borderId="0" fillId="0" fontId="3" numFmtId="0" xfId="0" applyAlignment="1" applyFont="1">
      <alignment horizontal="left" readingOrder="0" shrinkToFit="0" vertical="top" wrapText="1"/>
    </xf>
    <xf borderId="0" fillId="0" fontId="3" numFmtId="14" xfId="0" applyAlignment="1" applyFont="1" applyNumberFormat="1">
      <alignment readingOrder="0" shrinkToFit="0" wrapText="1"/>
    </xf>
    <xf borderId="0" fillId="0" fontId="3" numFmtId="0" xfId="0" applyAlignment="1" applyFont="1">
      <alignment horizontal="center" readingOrder="0" shrinkToFit="0" vertical="bottom" wrapText="1"/>
    </xf>
    <xf borderId="0" fillId="2" fontId="3" numFmtId="0" xfId="0" applyAlignment="1" applyFill="1" applyFont="1">
      <alignment horizontal="center" shrinkToFit="0" vertical="bottom" wrapText="1"/>
    </xf>
    <xf borderId="0" fillId="2" fontId="2" numFmtId="0" xfId="0" applyAlignment="1" applyFill="1" applyFont="1">
      <alignment shrinkToFit="0" wrapText="1"/>
    </xf>
    <xf borderId="0" fillId="2" fontId="3" numFmtId="0" xfId="0" applyAlignment="1" applyFill="1" applyFont="1">
      <alignment shrinkToFit="0" wrapText="1"/>
    </xf>
    <xf borderId="0" fillId="0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readingOrder="0" shrinkToFit="0" vertical="top" wrapText="1"/>
    </xf>
    <xf borderId="0" fillId="2" fontId="3" numFmtId="0" xfId="0" applyAlignment="1" applyFill="1" applyFont="1">
      <alignment horizontal="center" shrinkToFit="0" vertical="bottom" wrapText="1"/>
    </xf>
    <xf borderId="0" fillId="2" fontId="3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 shrinkToFit="0" vertical="center" wrapText="1"/>
    </xf>
    <xf borderId="0" fillId="3" fontId="3" numFmtId="0" xfId="0" applyAlignment="1" applyFill="1" applyFont="1">
      <alignment horizontal="center" readingOrder="0" shrinkToFit="0" vertical="bottom" wrapText="1"/>
    </xf>
    <xf borderId="0" fillId="0" fontId="2" numFmtId="0" xfId="0" applyAlignment="1" applyFont="1">
      <alignment readingOrder="0" shrinkToFit="0" vertical="top" wrapText="1"/>
    </xf>
    <xf borderId="0" fillId="2" fontId="3" numFmtId="0" xfId="0" applyAlignment="1" applyFill="1" applyFont="1">
      <alignment horizontal="center" readingOrder="0" shrinkToFit="0" vertical="bottom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cols>
    <col customWidth="1" min="1" max="1" width="32.5"/>
    <col customWidth="1" min="2" max="2" width="9.5"/>
    <col customWidth="1" min="3" max="3" width="2.13"/>
    <col customWidth="1" min="4" max="4" width="35.38"/>
    <col customWidth="1" min="5" max="5" width="8.75"/>
    <col customWidth="1" min="6" max="6" width="2.75"/>
    <col customWidth="1" min="7" max="7" width="5.25"/>
    <col customWidth="1" min="8" max="8" width="81.13"/>
  </cols>
  <sheetData>
    <row r="1">
      <c r="A1" s="1" t="s">
        <v>0</v>
      </c>
      <c r="H1" s="1" t="s">
        <v>1</v>
      </c>
    </row>
    <row r="2">
      <c r="A2" s="2" t="s">
        <v>2</v>
      </c>
      <c r="B2" s="3" t="s">
        <v>3</v>
      </c>
      <c r="D2" s="4" t="s">
        <v>4</v>
      </c>
      <c r="E2" s="5" t="s">
        <v>5</v>
      </c>
      <c r="F2" s="6"/>
      <c r="G2" s="6"/>
      <c r="H2" s="7" t="s">
        <v>6</v>
      </c>
    </row>
    <row r="3">
      <c r="A3" s="8" t="s">
        <v>7</v>
      </c>
      <c r="B3" s="9"/>
      <c r="C3" s="6"/>
      <c r="D3" s="8" t="s">
        <v>8</v>
      </c>
      <c r="E3" s="9"/>
      <c r="F3" s="6"/>
      <c r="G3" s="6"/>
    </row>
    <row r="4">
      <c r="A4" s="10" t="s">
        <v>9</v>
      </c>
      <c r="B4" s="11">
        <v>2015.0</v>
      </c>
      <c r="C4" s="6"/>
      <c r="D4" s="10" t="s">
        <v>10</v>
      </c>
      <c r="E4" s="12">
        <v>4.0</v>
      </c>
      <c r="F4" s="6"/>
      <c r="G4" s="6"/>
      <c r="H4" s="13" t="s">
        <v>11</v>
      </c>
    </row>
    <row r="5">
      <c r="A5" s="6"/>
      <c r="B5" s="6"/>
      <c r="C5" s="6"/>
      <c r="D5" s="10" t="s">
        <v>12</v>
      </c>
      <c r="E5" s="12">
        <v>50.0</v>
      </c>
      <c r="F5" s="6"/>
      <c r="G5" s="6"/>
    </row>
    <row r="6">
      <c r="A6" s="10" t="s">
        <v>13</v>
      </c>
      <c r="B6" s="14">
        <v>42261.0</v>
      </c>
      <c r="C6" s="6"/>
      <c r="D6" s="10" t="s">
        <v>14</v>
      </c>
      <c r="E6" s="15">
        <v>10.0</v>
      </c>
      <c r="F6" s="6"/>
      <c r="G6" s="6"/>
    </row>
    <row r="7">
      <c r="A7" s="10" t="s">
        <v>15</v>
      </c>
      <c r="B7" s="14">
        <v>42338.0</v>
      </c>
      <c r="C7" s="6"/>
      <c r="D7" s="10" t="s">
        <v>12</v>
      </c>
      <c r="E7" s="12">
        <v>30.0</v>
      </c>
      <c r="F7" s="6"/>
      <c r="G7" s="6"/>
    </row>
    <row r="8">
      <c r="A8" s="10" t="s">
        <v>16</v>
      </c>
      <c r="B8" s="14">
        <v>42436.0</v>
      </c>
      <c r="C8" s="6"/>
      <c r="D8" s="10" t="s">
        <v>17</v>
      </c>
      <c r="E8" s="15">
        <v>2.0</v>
      </c>
      <c r="F8" s="6"/>
      <c r="G8" s="6"/>
    </row>
    <row r="9">
      <c r="A9" s="10" t="s">
        <v>18</v>
      </c>
      <c r="B9" s="14">
        <v>42534.0</v>
      </c>
      <c r="C9" s="6"/>
      <c r="D9" s="10" t="s">
        <v>12</v>
      </c>
      <c r="E9" s="12">
        <v>20.0</v>
      </c>
      <c r="F9" s="6"/>
      <c r="G9" s="6"/>
    </row>
    <row r="10">
      <c r="A10" s="8" t="s">
        <v>19</v>
      </c>
      <c r="B10" s="9"/>
      <c r="C10" s="6"/>
      <c r="D10" s="6"/>
      <c r="E10" s="16"/>
      <c r="F10" s="6"/>
      <c r="G10" s="6"/>
    </row>
    <row r="11">
      <c r="A11" s="8" t="s">
        <v>20</v>
      </c>
      <c r="B11" s="17"/>
      <c r="C11" s="6"/>
      <c r="D11" s="8" t="s">
        <v>21</v>
      </c>
      <c r="E11" s="9"/>
      <c r="F11" s="9"/>
      <c r="G11" s="6"/>
    </row>
    <row r="12">
      <c r="A12" s="10" t="s">
        <v>22</v>
      </c>
      <c r="B12" s="14">
        <v>42361.0</v>
      </c>
      <c r="C12" s="6"/>
      <c r="D12" s="10" t="s">
        <v>23</v>
      </c>
      <c r="E12" s="12" t="s">
        <v>24</v>
      </c>
      <c r="F12" s="18">
        <f t="shared" ref="F12:F16" si="1">MATCH(E12,$D$32:$D$36,0)</f>
        <v>1</v>
      </c>
      <c r="G12" s="6"/>
      <c r="H12" s="19" t="s">
        <v>25</v>
      </c>
    </row>
    <row r="13">
      <c r="A13" s="10" t="s">
        <v>26</v>
      </c>
      <c r="B13" s="14">
        <v>42376.0</v>
      </c>
      <c r="C13" s="6"/>
      <c r="D13" s="10" t="s">
        <v>27</v>
      </c>
      <c r="E13" s="12" t="s">
        <v>28</v>
      </c>
      <c r="F13" s="18">
        <f t="shared" si="1"/>
        <v>5</v>
      </c>
      <c r="G13" s="6"/>
      <c r="H13" s="13" t="s">
        <v>29</v>
      </c>
    </row>
    <row r="14">
      <c r="A14" s="8" t="s">
        <v>30</v>
      </c>
      <c r="B14" s="6"/>
      <c r="C14" s="6"/>
      <c r="D14" s="10" t="s">
        <v>31</v>
      </c>
      <c r="E14" s="20"/>
      <c r="F14" s="18" t="str">
        <f t="shared" si="1"/>
        <v>#N/A</v>
      </c>
      <c r="G14" s="6"/>
    </row>
    <row r="15">
      <c r="A15" s="10" t="s">
        <v>32</v>
      </c>
      <c r="B15" s="14">
        <v>42448.0</v>
      </c>
      <c r="C15" s="6"/>
      <c r="D15" s="10" t="s">
        <v>33</v>
      </c>
      <c r="E15" s="20"/>
      <c r="F15" s="18" t="str">
        <f t="shared" si="1"/>
        <v>#N/A</v>
      </c>
      <c r="G15" s="6"/>
    </row>
    <row r="16">
      <c r="A16" s="10" t="s">
        <v>34</v>
      </c>
      <c r="B16" s="14">
        <v>42457.0</v>
      </c>
      <c r="C16" s="6"/>
      <c r="D16" s="10" t="s">
        <v>35</v>
      </c>
      <c r="E16" s="20"/>
      <c r="F16" s="18" t="str">
        <f t="shared" si="1"/>
        <v>#N/A</v>
      </c>
      <c r="G16" s="6"/>
      <c r="H16" s="7" t="s">
        <v>36</v>
      </c>
    </row>
    <row r="17">
      <c r="A17" s="8" t="s">
        <v>37</v>
      </c>
      <c r="B17" s="6"/>
      <c r="C17" s="6"/>
      <c r="D17" s="6"/>
      <c r="E17" s="16"/>
      <c r="F17" s="6"/>
      <c r="G17" s="6"/>
      <c r="H17" s="21" t="s">
        <v>38</v>
      </c>
    </row>
    <row r="18">
      <c r="A18" s="10" t="s">
        <v>39</v>
      </c>
      <c r="B18" s="14">
        <v>42310.0</v>
      </c>
      <c r="C18" s="6"/>
      <c r="D18" s="8" t="s">
        <v>40</v>
      </c>
      <c r="E18" s="9"/>
      <c r="F18" s="6"/>
      <c r="G18" s="6"/>
    </row>
    <row r="19">
      <c r="A19" s="10" t="s">
        <v>41</v>
      </c>
      <c r="B19" s="14">
        <v>42405.0</v>
      </c>
      <c r="C19" s="6"/>
      <c r="D19" s="10" t="s">
        <v>42</v>
      </c>
      <c r="E19" s="22">
        <f>NETWORKDAYS(B6,B7,B18:B36)</f>
        <v>54</v>
      </c>
      <c r="F19" s="18">
        <f>E19</f>
        <v>54</v>
      </c>
      <c r="G19" s="6"/>
    </row>
    <row r="20">
      <c r="A20" s="10" t="s">
        <v>43</v>
      </c>
      <c r="B20" s="14">
        <v>42408.0</v>
      </c>
      <c r="C20" s="6"/>
      <c r="D20" s="10" t="s">
        <v>44</v>
      </c>
      <c r="E20" s="22">
        <f>NETWORKDAYS(B7,B12,B18:B36)</f>
        <v>16</v>
      </c>
      <c r="F20" s="23">
        <f>E20+E21</f>
        <v>57</v>
      </c>
      <c r="G20" s="6"/>
    </row>
    <row r="21">
      <c r="A21" s="10" t="s">
        <v>45</v>
      </c>
      <c r="B21" s="14">
        <v>42492.0</v>
      </c>
      <c r="C21" s="6"/>
      <c r="D21" s="10" t="s">
        <v>46</v>
      </c>
      <c r="E21" s="22">
        <f>NETWORKDAYS(B13,B8,B18:B36)</f>
        <v>41</v>
      </c>
      <c r="F21" s="24"/>
      <c r="G21" s="6"/>
    </row>
    <row r="22">
      <c r="A22" s="10" t="s">
        <v>47</v>
      </c>
      <c r="C22" s="6"/>
      <c r="D22" s="10" t="s">
        <v>48</v>
      </c>
      <c r="E22" s="22">
        <f>NETWORKDAYS(B8,B15,B18:B36)</f>
        <v>10</v>
      </c>
      <c r="F22" s="23">
        <f>E22+E23</f>
        <v>63</v>
      </c>
      <c r="G22" s="6"/>
      <c r="H22" s="21"/>
    </row>
    <row r="23">
      <c r="A23" s="8" t="s">
        <v>49</v>
      </c>
      <c r="B23" s="6"/>
      <c r="C23" s="6"/>
      <c r="D23" s="10" t="s">
        <v>50</v>
      </c>
      <c r="E23" s="22">
        <f>+NETWORKDAYS(B16,B9,B18:B36)</f>
        <v>53</v>
      </c>
      <c r="F23" s="24"/>
      <c r="G23" s="6"/>
      <c r="H23" s="7" t="s">
        <v>51</v>
      </c>
    </row>
    <row r="24">
      <c r="A24" s="10" t="s">
        <v>52</v>
      </c>
      <c r="B24" s="14">
        <v>42345.0</v>
      </c>
      <c r="C24" s="6"/>
      <c r="D24" s="6"/>
      <c r="E24" s="16"/>
      <c r="F24" s="6"/>
      <c r="G24" s="6"/>
      <c r="H24" s="21" t="s">
        <v>53</v>
      </c>
    </row>
    <row r="25">
      <c r="A25" s="10" t="s">
        <v>54</v>
      </c>
      <c r="C25" s="6"/>
      <c r="D25" s="6"/>
      <c r="E25" s="9"/>
      <c r="F25" s="6"/>
      <c r="G25" s="6"/>
    </row>
    <row r="26">
      <c r="A26" s="10" t="s">
        <v>55</v>
      </c>
      <c r="C26" s="6"/>
      <c r="D26" s="6"/>
      <c r="E26" s="16"/>
      <c r="F26" s="6"/>
      <c r="G26" s="6"/>
    </row>
    <row r="27">
      <c r="A27" s="10" t="s">
        <v>56</v>
      </c>
      <c r="C27" s="6"/>
      <c r="D27" s="10" t="s">
        <v>57</v>
      </c>
      <c r="E27" s="25">
        <v>20.0</v>
      </c>
      <c r="F27" s="6"/>
      <c r="G27" s="6"/>
      <c r="H27" s="21"/>
    </row>
    <row r="28">
      <c r="A28" s="8" t="s">
        <v>58</v>
      </c>
      <c r="B28" s="6"/>
      <c r="C28" s="6"/>
      <c r="D28" s="10" t="s">
        <v>59</v>
      </c>
      <c r="E28" s="25">
        <v>42.0</v>
      </c>
      <c r="F28" s="6"/>
      <c r="G28" s="6"/>
      <c r="H28" s="26" t="s">
        <v>60</v>
      </c>
    </row>
    <row r="29">
      <c r="A29" s="10" t="s">
        <v>61</v>
      </c>
      <c r="B29" s="14">
        <v>42289.0</v>
      </c>
      <c r="C29" s="6"/>
      <c r="D29" s="10" t="s">
        <v>62</v>
      </c>
      <c r="E29" s="25">
        <v>65.0</v>
      </c>
      <c r="F29" s="6"/>
      <c r="G29" s="6"/>
      <c r="H29" s="21" t="s">
        <v>63</v>
      </c>
    </row>
    <row r="30">
      <c r="A30" s="10" t="s">
        <v>64</v>
      </c>
      <c r="B30" s="14">
        <v>42346.0</v>
      </c>
      <c r="C30" s="6"/>
      <c r="D30" s="6"/>
      <c r="E30" s="16"/>
      <c r="F30" s="6"/>
      <c r="G30" s="6"/>
    </row>
    <row r="31">
      <c r="A31" s="10" t="s">
        <v>65</v>
      </c>
      <c r="B31" s="14">
        <v>42489.0</v>
      </c>
      <c r="C31" s="6"/>
      <c r="D31" s="8" t="s">
        <v>66</v>
      </c>
      <c r="E31" s="9"/>
      <c r="F31" s="6"/>
      <c r="G31" s="6"/>
    </row>
    <row r="32">
      <c r="A32" s="10" t="s">
        <v>67</v>
      </c>
      <c r="B32" s="14">
        <v>42506.0</v>
      </c>
      <c r="C32" s="6"/>
      <c r="D32" s="10" t="s">
        <v>24</v>
      </c>
      <c r="E32" s="27" t="s">
        <v>68</v>
      </c>
      <c r="F32" s="6"/>
      <c r="G32" s="6"/>
      <c r="H32" s="21"/>
    </row>
    <row r="33">
      <c r="A33" s="10" t="s">
        <v>69</v>
      </c>
      <c r="C33" s="6"/>
      <c r="D33" s="10" t="s">
        <v>70</v>
      </c>
      <c r="E33" s="27" t="s">
        <v>71</v>
      </c>
      <c r="F33" s="6"/>
      <c r="G33" s="6"/>
      <c r="H33" s="28" t="s">
        <v>72</v>
      </c>
    </row>
    <row r="34">
      <c r="A34" s="10" t="s">
        <v>73</v>
      </c>
      <c r="C34" s="6"/>
      <c r="D34" s="10" t="s">
        <v>74</v>
      </c>
      <c r="E34" s="27" t="s">
        <v>75</v>
      </c>
      <c r="F34" s="6"/>
      <c r="G34" s="6"/>
      <c r="H34" s="29" t="s">
        <v>76</v>
      </c>
    </row>
    <row r="35">
      <c r="A35" s="10" t="s">
        <v>77</v>
      </c>
      <c r="C35" s="6"/>
      <c r="D35" s="10" t="s">
        <v>78</v>
      </c>
      <c r="E35" s="27" t="s">
        <v>79</v>
      </c>
      <c r="F35" s="6"/>
      <c r="G35" s="6"/>
    </row>
    <row r="36">
      <c r="A36" s="10" t="s">
        <v>80</v>
      </c>
      <c r="C36" s="6"/>
      <c r="D36" s="10" t="s">
        <v>28</v>
      </c>
      <c r="E36" s="27" t="s">
        <v>81</v>
      </c>
      <c r="F36" s="6"/>
      <c r="G36" s="6"/>
    </row>
    <row r="37">
      <c r="A37" s="6"/>
      <c r="C37" s="6"/>
      <c r="D37" s="6"/>
      <c r="E37" s="16"/>
      <c r="F37" s="6"/>
      <c r="G37" s="6"/>
    </row>
    <row r="38">
      <c r="A38" s="6"/>
      <c r="C38" s="6"/>
      <c r="D38" s="6"/>
      <c r="E38" s="16"/>
      <c r="F38" s="6"/>
      <c r="G38" s="6"/>
      <c r="H38" s="30" t="s">
        <v>82</v>
      </c>
    </row>
  </sheetData>
  <mergeCells count="8">
    <mergeCell ref="A1:G1"/>
    <mergeCell ref="B2:C2"/>
    <mergeCell ref="H4:H11"/>
    <mergeCell ref="H13:H14"/>
    <mergeCell ref="H17:H21"/>
    <mergeCell ref="H24:H26"/>
    <mergeCell ref="H29:H31"/>
    <mergeCell ref="H34:H37"/>
  </mergeCells>
  <drawing r:id="rId1"/>
</worksheet>
</file>